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3" authorId="0">
      <text>
        <r>
          <rPr>
            <sz val="10"/>
            <rFont val="Arial"/>
            <family val="2"/>
          </rPr>
          <t xml:space="preserve">Tim Raven:
</t>
        </r>
      </text>
    </comment>
    <comment ref="L3" authorId="0">
      <text>
        <r>
          <rPr>
            <sz val="10"/>
            <rFont val="Arial"/>
            <family val="2"/>
          </rPr>
          <t xml:space="preserve">Tim Raven:
</t>
        </r>
      </text>
    </comment>
    <comment ref="O3" authorId="0">
      <text>
        <r>
          <rPr>
            <sz val="10"/>
            <rFont val="Arial"/>
            <family val="2"/>
          </rPr>
          <t xml:space="preserve">Tim Raven:
</t>
        </r>
      </text>
    </comment>
    <comment ref="R3" authorId="0">
      <text>
        <r>
          <rPr>
            <sz val="10"/>
            <rFont val="Arial"/>
            <family val="2"/>
          </rPr>
          <t xml:space="preserve">Tim Raven:
</t>
        </r>
      </text>
    </comment>
  </commentList>
</comments>
</file>

<file path=xl/sharedStrings.xml><?xml version="1.0" encoding="utf-8"?>
<sst xmlns="http://schemas.openxmlformats.org/spreadsheetml/2006/main" count="128" uniqueCount="81">
  <si>
    <t xml:space="preserve">Region 13 League Table 2024</t>
  </si>
  <si>
    <t xml:space="preserve">Burbage Common</t>
  </si>
  <si>
    <t xml:space="preserve">Gresley Wood</t>
  </si>
  <si>
    <t xml:space="preserve">Boothorpe</t>
  </si>
  <si>
    <t xml:space="preserve">Martinshaw Wood</t>
  </si>
  <si>
    <t xml:space="preserve">Race Points</t>
  </si>
  <si>
    <t xml:space="preserve">After Handicap (rounded)</t>
  </si>
  <si>
    <t xml:space="preserve">Attendance Bonus</t>
  </si>
  <si>
    <t xml:space="preserve">TOTAL</t>
  </si>
  <si>
    <t xml:space="preserve">Check &amp; Alert If More Than 4 Events</t>
  </si>
  <si>
    <t xml:space="preserve">VLOOKUP Table </t>
  </si>
  <si>
    <t xml:space="preserve">Name</t>
  </si>
  <si>
    <t xml:space="preserve">Call</t>
  </si>
  <si>
    <t xml:space="preserve">Class</t>
  </si>
  <si>
    <t xml:space="preserve">Handi-cap</t>
  </si>
  <si>
    <t xml:space="preserve">Novice</t>
  </si>
  <si>
    <t xml:space="preserve">Place</t>
  </si>
  <si>
    <t xml:space="preserve">Points</t>
  </si>
  <si>
    <t xml:space="preserve">Atd </t>
  </si>
  <si>
    <t xml:space="preserve">Vlad Boev</t>
  </si>
  <si>
    <t xml:space="preserve">2E0VLB</t>
  </si>
  <si>
    <t xml:space="preserve">M70</t>
  </si>
  <si>
    <t xml:space="preserve">M18</t>
  </si>
  <si>
    <t xml:space="preserve">John Marriott</t>
  </si>
  <si>
    <t xml:space="preserve">M0OJM</t>
  </si>
  <si>
    <t xml:space="preserve">M21</t>
  </si>
  <si>
    <t xml:space="preserve">Jim Smith</t>
  </si>
  <si>
    <t xml:space="preserve">G4DZL</t>
  </si>
  <si>
    <t xml:space="preserve">M40</t>
  </si>
  <si>
    <t xml:space="preserve">John Renshaw </t>
  </si>
  <si>
    <t xml:space="preserve">2E0VWB</t>
  </si>
  <si>
    <t xml:space="preserve">M50</t>
  </si>
  <si>
    <t xml:space="preserve">Dave Page</t>
  </si>
  <si>
    <t xml:space="preserve">G7WHI</t>
  </si>
  <si>
    <t xml:space="preserve">M60</t>
  </si>
  <si>
    <t xml:space="preserve">Bob Titterington</t>
  </si>
  <si>
    <t xml:space="preserve">G3ORY</t>
  </si>
  <si>
    <t xml:space="preserve">Alan Edwards</t>
  </si>
  <si>
    <t xml:space="preserve">M0JIO</t>
  </si>
  <si>
    <t xml:space="preserve">W18</t>
  </si>
  <si>
    <t xml:space="preserve">Robert Vickers</t>
  </si>
  <si>
    <t xml:space="preserve">G3ORI</t>
  </si>
  <si>
    <t xml:space="preserve">W21</t>
  </si>
  <si>
    <t xml:space="preserve">Peter Brothers</t>
  </si>
  <si>
    <t xml:space="preserve">G6AXH</t>
  </si>
  <si>
    <t xml:space="preserve">W35</t>
  </si>
  <si>
    <t xml:space="preserve">Tony Abbey</t>
  </si>
  <si>
    <t xml:space="preserve">G3OVH</t>
  </si>
  <si>
    <t xml:space="preserve">W45</t>
  </si>
  <si>
    <t xml:space="preserve">David Williams</t>
  </si>
  <si>
    <t xml:space="preserve">M3WDD</t>
  </si>
  <si>
    <t xml:space="preserve">W55</t>
  </si>
  <si>
    <t xml:space="preserve">Mike Halasa</t>
  </si>
  <si>
    <t xml:space="preserve">M7VBN</t>
  </si>
  <si>
    <t xml:space="preserve"> </t>
  </si>
  <si>
    <t xml:space="preserve">W65</t>
  </si>
  <si>
    <t xml:space="preserve">David Jolly</t>
  </si>
  <si>
    <t xml:space="preserve">M0JCO</t>
  </si>
  <si>
    <t xml:space="preserve">Stuart Tyler</t>
  </si>
  <si>
    <t xml:space="preserve">G1ZAR</t>
  </si>
  <si>
    <t xml:space="preserve">Adrian  Pell</t>
  </si>
  <si>
    <t xml:space="preserve">M1AQX </t>
  </si>
  <si>
    <t xml:space="preserve">Elspeth Jolly</t>
  </si>
  <si>
    <t xml:space="preserve">SWL</t>
  </si>
  <si>
    <t xml:space="preserve">Flora Jolly</t>
  </si>
  <si>
    <t xml:space="preserve">Jeff Edwards</t>
  </si>
  <si>
    <t xml:space="preserve">Tim Raven</t>
  </si>
  <si>
    <t xml:space="preserve">G4ARI</t>
  </si>
  <si>
    <t xml:space="preserve">Rob Dewes</t>
  </si>
  <si>
    <t xml:space="preserve">M0RVD</t>
  </si>
  <si>
    <t xml:space="preserve">Al &amp; Stella Saja</t>
  </si>
  <si>
    <t xml:space="preserve">M0SLO</t>
  </si>
  <si>
    <t xml:space="preserve">Y</t>
  </si>
  <si>
    <t xml:space="preserve">David Heale</t>
  </si>
  <si>
    <t xml:space="preserve">G6HGE</t>
  </si>
  <si>
    <t xml:space="preserve">Pete Hornsby</t>
  </si>
  <si>
    <t xml:space="preserve">Alice Yaxley</t>
  </si>
  <si>
    <t xml:space="preserve">Esther Revell</t>
  </si>
  <si>
    <t xml:space="preserve">Ollie Greenwood</t>
  </si>
  <si>
    <t xml:space="preserve">M7OBG</t>
  </si>
  <si>
    <t xml:space="preserve">Number or Competitors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</si>
</sst>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dd/mm/yyyy"/>
    <numFmt numFmtId="168" formatCode="[$-F800]dddd&quot;, &quot;mmmm\ dd&quot;, &quot;yyyy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theme="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8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3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31.21875" defaultRowHeight="14.25" zeroHeight="false" outlineLevelRow="0" outlineLevelCol="0"/>
  <cols>
    <col collapsed="false" customWidth="true" hidden="false" outlineLevel="0" max="1" min="1" style="0" width="17.56"/>
    <col collapsed="false" customWidth="true" hidden="false" outlineLevel="0" max="2" min="2" style="0" width="9.33"/>
    <col collapsed="false" customWidth="true" hidden="false" outlineLevel="0" max="3" min="3" style="1" width="4.88"/>
    <col collapsed="false" customWidth="true" hidden="false" outlineLevel="0" max="4" min="4" style="2" width="6.44"/>
    <col collapsed="false" customWidth="true" hidden="false" outlineLevel="0" max="5" min="5" style="0" width="6.77"/>
    <col collapsed="false" customWidth="true" hidden="false" outlineLevel="0" max="6" min="6" style="3" width="8.77"/>
    <col collapsed="false" customWidth="true" hidden="true" outlineLevel="0" max="7" min="7" style="0" width="5.88"/>
    <col collapsed="false" customWidth="true" hidden="true" outlineLevel="0" max="8" min="8" style="0" width="4.22"/>
    <col collapsed="false" customWidth="true" hidden="false" outlineLevel="0" max="9" min="9" style="3" width="8.77"/>
    <col collapsed="false" customWidth="true" hidden="true" outlineLevel="0" max="10" min="10" style="0" width="5.88"/>
    <col collapsed="false" customWidth="true" hidden="true" outlineLevel="0" max="11" min="11" style="0" width="4.22"/>
    <col collapsed="false" customWidth="true" hidden="false" outlineLevel="0" max="12" min="12" style="3" width="8.77"/>
    <col collapsed="false" customWidth="true" hidden="true" outlineLevel="0" max="13" min="13" style="0" width="5.88"/>
    <col collapsed="false" customWidth="true" hidden="true" outlineLevel="0" max="14" min="14" style="0" width="4.22"/>
    <col collapsed="false" customWidth="true" hidden="false" outlineLevel="0" max="15" min="15" style="3" width="8.77"/>
    <col collapsed="false" customWidth="true" hidden="true" outlineLevel="0" max="16" min="16" style="0" width="5.88"/>
    <col collapsed="false" customWidth="true" hidden="true" outlineLevel="0" max="17" min="17" style="0" width="4.22"/>
    <col collapsed="false" customWidth="true" hidden="true" outlineLevel="0" max="18" min="18" style="3" width="8.77"/>
    <col collapsed="false" customWidth="true" hidden="true" outlineLevel="0" max="19" min="19" style="0" width="5.88"/>
    <col collapsed="false" customWidth="true" hidden="true" outlineLevel="0" max="20" min="20" style="0" width="5.78"/>
    <col collapsed="false" customWidth="true" hidden="false" outlineLevel="0" max="24" min="21" style="0" width="8.77"/>
    <col collapsed="false" customWidth="true" hidden="true" outlineLevel="0" max="25" min="25" style="0" width="20.56"/>
    <col collapsed="false" customWidth="true" hidden="true" outlineLevel="0" max="26" min="26" style="0" width="4.78"/>
    <col collapsed="false" customWidth="true" hidden="true" outlineLevel="0" max="27" min="27" style="0" width="5"/>
    <col collapsed="false" customWidth="true" hidden="true" outlineLevel="0" max="28" min="28" style="0" width="11.53"/>
  </cols>
  <sheetData>
    <row r="1" customFormat="false" ht="26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</row>
    <row r="2" customFormat="false" ht="21.75" hidden="false" customHeight="true" outlineLevel="0" collapsed="false">
      <c r="A2" s="6"/>
      <c r="B2" s="7"/>
      <c r="C2" s="7"/>
      <c r="D2" s="8"/>
      <c r="E2" s="7"/>
      <c r="F2" s="9" t="s">
        <v>1</v>
      </c>
      <c r="G2" s="9"/>
      <c r="H2" s="9"/>
      <c r="I2" s="10" t="s">
        <v>2</v>
      </c>
      <c r="J2" s="10"/>
      <c r="K2" s="10"/>
      <c r="L2" s="10" t="s">
        <v>3</v>
      </c>
      <c r="M2" s="10"/>
      <c r="N2" s="10"/>
      <c r="O2" s="11" t="s">
        <v>4</v>
      </c>
      <c r="P2" s="11"/>
      <c r="Q2" s="11"/>
      <c r="R2" s="11"/>
      <c r="S2" s="11"/>
      <c r="T2" s="11"/>
      <c r="U2" s="12" t="s">
        <v>5</v>
      </c>
      <c r="V2" s="13" t="s">
        <v>6</v>
      </c>
      <c r="W2" s="14" t="s">
        <v>7</v>
      </c>
      <c r="X2" s="15" t="s">
        <v>8</v>
      </c>
      <c r="Y2" s="16" t="s">
        <v>9</v>
      </c>
      <c r="Z2" s="17" t="s">
        <v>10</v>
      </c>
      <c r="AA2" s="17"/>
    </row>
    <row r="3" customFormat="false" ht="14.25" hidden="false" customHeight="true" outlineLevel="0" collapsed="false">
      <c r="A3" s="18" t="s">
        <v>11</v>
      </c>
      <c r="B3" s="18" t="s">
        <v>12</v>
      </c>
      <c r="C3" s="19" t="s">
        <v>13</v>
      </c>
      <c r="D3" s="20" t="s">
        <v>14</v>
      </c>
      <c r="E3" s="18" t="s">
        <v>15</v>
      </c>
      <c r="F3" s="21" t="n">
        <v>45423</v>
      </c>
      <c r="G3" s="21"/>
      <c r="H3" s="21"/>
      <c r="I3" s="21" t="n">
        <v>45452</v>
      </c>
      <c r="J3" s="21"/>
      <c r="K3" s="21"/>
      <c r="L3" s="21" t="n">
        <v>45494</v>
      </c>
      <c r="M3" s="21"/>
      <c r="N3" s="21"/>
      <c r="O3" s="21" t="n">
        <v>45522</v>
      </c>
      <c r="P3" s="21"/>
      <c r="Q3" s="21"/>
      <c r="R3" s="21"/>
      <c r="S3" s="21"/>
      <c r="T3" s="21"/>
      <c r="U3" s="12"/>
      <c r="V3" s="13"/>
      <c r="W3" s="14"/>
      <c r="X3" s="15"/>
      <c r="Y3" s="16"/>
      <c r="Z3" s="17"/>
      <c r="AA3" s="17"/>
    </row>
    <row r="4" customFormat="false" ht="14.25" hidden="false" customHeight="true" outlineLevel="0" collapsed="false">
      <c r="A4" s="18"/>
      <c r="B4" s="18"/>
      <c r="C4" s="19"/>
      <c r="D4" s="20"/>
      <c r="E4" s="18"/>
      <c r="F4" s="22" t="s">
        <v>16</v>
      </c>
      <c r="G4" s="23" t="s">
        <v>17</v>
      </c>
      <c r="H4" s="23" t="s">
        <v>18</v>
      </c>
      <c r="I4" s="22" t="s">
        <v>16</v>
      </c>
      <c r="J4" s="23" t="s">
        <v>17</v>
      </c>
      <c r="K4" s="23" t="s">
        <v>18</v>
      </c>
      <c r="L4" s="22" t="s">
        <v>16</v>
      </c>
      <c r="M4" s="23" t="s">
        <v>17</v>
      </c>
      <c r="N4" s="23" t="s">
        <v>18</v>
      </c>
      <c r="O4" s="22" t="s">
        <v>16</v>
      </c>
      <c r="P4" s="23" t="s">
        <v>17</v>
      </c>
      <c r="Q4" s="23" t="s">
        <v>18</v>
      </c>
      <c r="R4" s="22" t="s">
        <v>16</v>
      </c>
      <c r="S4" s="24" t="s">
        <v>17</v>
      </c>
      <c r="T4" s="23" t="s">
        <v>18</v>
      </c>
      <c r="U4" s="12"/>
      <c r="V4" s="13"/>
      <c r="W4" s="14"/>
      <c r="X4" s="15"/>
      <c r="Y4" s="16"/>
      <c r="Z4" s="17"/>
      <c r="AA4" s="17"/>
    </row>
    <row r="5" customFormat="false" ht="14.25" hidden="false" customHeight="true" outlineLevel="0" collapsed="false">
      <c r="A5" s="25" t="s">
        <v>19</v>
      </c>
      <c r="B5" s="25" t="s">
        <v>20</v>
      </c>
      <c r="C5" s="26" t="s">
        <v>21</v>
      </c>
      <c r="D5" s="27" t="n">
        <f aca="false">VLOOKUP(C5,$Z$5:$AA$16,2)</f>
        <v>1.32</v>
      </c>
      <c r="E5" s="28"/>
      <c r="F5" s="29" t="n">
        <v>1</v>
      </c>
      <c r="G5" s="30" t="n">
        <f aca="false">IF(F5&gt;=1,($F$31-F5)+1,0)</f>
        <v>13</v>
      </c>
      <c r="H5" s="30" t="n">
        <f aca="false">IF(F5&gt;=1,5,0)</f>
        <v>5</v>
      </c>
      <c r="I5" s="29" t="n">
        <v>1</v>
      </c>
      <c r="J5" s="30" t="n">
        <f aca="false">IF(I5&gt;=1,($I$31-I5)+1,0)</f>
        <v>9</v>
      </c>
      <c r="K5" s="30" t="n">
        <f aca="false">IF(I5&gt;=1,5,0)</f>
        <v>5</v>
      </c>
      <c r="L5" s="31" t="n">
        <v>1</v>
      </c>
      <c r="M5" s="32" t="n">
        <f aca="false">IF(L5&gt;=1,($L$31-L5)+1,0)</f>
        <v>5</v>
      </c>
      <c r="N5" s="30" t="n">
        <f aca="false">IF(L5&gt;=1,5,0)</f>
        <v>5</v>
      </c>
      <c r="O5" s="31"/>
      <c r="P5" s="32" t="n">
        <f aca="false">IF(O5&gt;=1,($O$31-O5)+1,0)</f>
        <v>0</v>
      </c>
      <c r="Q5" s="30" t="n">
        <f aca="false">IF(O5&gt;=1,5,0)</f>
        <v>0</v>
      </c>
      <c r="R5" s="31"/>
      <c r="S5" s="33" t="n">
        <f aca="false">IF(R5&gt;=1,($R$31-R5)+1,0)</f>
        <v>0</v>
      </c>
      <c r="T5" s="30" t="n">
        <f aca="false">IF(R5&gt;=1,5,0)</f>
        <v>0</v>
      </c>
      <c r="U5" s="34" t="n">
        <f aca="false">SUM(G5+J5+M5+P5+S5)</f>
        <v>27</v>
      </c>
      <c r="V5" s="35" t="n">
        <f aca="false">SUM(U5*D5)</f>
        <v>35.64</v>
      </c>
      <c r="W5" s="29" t="n">
        <f aca="false">SUM(H5+K5+N5+Q5+T5)</f>
        <v>15</v>
      </c>
      <c r="X5" s="35" t="n">
        <f aca="false">SUM(V5+W5)</f>
        <v>50.64</v>
      </c>
      <c r="Y5" s="36" t="str">
        <f aca="false">IF(W5=25,"Max 4 of 5 Events Only","")</f>
        <v/>
      </c>
      <c r="Z5" s="37" t="s">
        <v>22</v>
      </c>
      <c r="AA5" s="38" t="n">
        <v>1.04</v>
      </c>
    </row>
    <row r="6" customFormat="false" ht="14.25" hidden="false" customHeight="true" outlineLevel="0" collapsed="false">
      <c r="A6" s="39" t="s">
        <v>23</v>
      </c>
      <c r="B6" s="39" t="s">
        <v>24</v>
      </c>
      <c r="C6" s="40" t="s">
        <v>21</v>
      </c>
      <c r="D6" s="27" t="n">
        <f aca="false">VLOOKUP(C6,$Z$5:$AA$16,2)</f>
        <v>1.32</v>
      </c>
      <c r="E6" s="40"/>
      <c r="F6" s="41" t="n">
        <v>2</v>
      </c>
      <c r="G6" s="30" t="n">
        <f aca="false">IF(F6&gt;=1,($F$31-F6)+1,0)</f>
        <v>12</v>
      </c>
      <c r="H6" s="30" t="n">
        <f aca="false">IF(F6&gt;=1,5,0)</f>
        <v>5</v>
      </c>
      <c r="I6" s="42" t="n">
        <v>3</v>
      </c>
      <c r="J6" s="30" t="n">
        <f aca="false">IF(I6&gt;=1,($I$31-I6)+1,0)</f>
        <v>7</v>
      </c>
      <c r="K6" s="30" t="n">
        <f aca="false">IF(I6&gt;=1,5,0)</f>
        <v>5</v>
      </c>
      <c r="L6" s="42"/>
      <c r="M6" s="32" t="n">
        <f aca="false">IF(L6&gt;=1,($L$31-L6)+1,0)</f>
        <v>0</v>
      </c>
      <c r="N6" s="30" t="n">
        <f aca="false">IF(L6&gt;=1,5,0)</f>
        <v>0</v>
      </c>
      <c r="O6" s="42" t="n">
        <v>3</v>
      </c>
      <c r="P6" s="32" t="n">
        <f aca="false">IF(O6&gt;=1,($O$31-O6)+1,0)</f>
        <v>8</v>
      </c>
      <c r="Q6" s="30" t="n">
        <f aca="false">IF(O6&gt;=1,5,0)</f>
        <v>5</v>
      </c>
      <c r="R6" s="41"/>
      <c r="S6" s="33" t="n">
        <f aca="false">IF(R6&gt;=1,($R$31-R6)+1,0)</f>
        <v>0</v>
      </c>
      <c r="T6" s="30" t="n">
        <f aca="false">IF(R6&gt;=1,5,0)</f>
        <v>0</v>
      </c>
      <c r="U6" s="34" t="n">
        <f aca="false">SUM(G6+J6+M6+P6+S6)</f>
        <v>27</v>
      </c>
      <c r="V6" s="35" t="n">
        <f aca="false">SUM(U6*D6)</f>
        <v>35.64</v>
      </c>
      <c r="W6" s="29" t="n">
        <f aca="false">SUM(H6+K6+N6+Q6+T6)</f>
        <v>15</v>
      </c>
      <c r="X6" s="35" t="n">
        <f aca="false">SUM(V6+W6)</f>
        <v>50.64</v>
      </c>
      <c r="Y6" s="36" t="str">
        <f aca="false">IF(W6=25,"Max 4 of 5 Events Only","")</f>
        <v/>
      </c>
      <c r="Z6" s="37" t="s">
        <v>25</v>
      </c>
      <c r="AA6" s="38" t="n">
        <v>1</v>
      </c>
    </row>
    <row r="7" customFormat="false" ht="14.25" hidden="false" customHeight="true" outlineLevel="0" collapsed="false">
      <c r="A7" s="43" t="s">
        <v>26</v>
      </c>
      <c r="B7" s="43" t="s">
        <v>27</v>
      </c>
      <c r="C7" s="26" t="s">
        <v>21</v>
      </c>
      <c r="D7" s="27" t="n">
        <f aca="false">VLOOKUP(C7,$Z$5:$AA$16,2)</f>
        <v>1.32</v>
      </c>
      <c r="E7" s="26"/>
      <c r="F7" s="41" t="n">
        <v>4</v>
      </c>
      <c r="G7" s="30" t="n">
        <f aca="false">IF(F7&gt;=1,($F$31-F7)+1,0)</f>
        <v>10</v>
      </c>
      <c r="H7" s="30" t="n">
        <f aca="false">IF(F7&gt;=1,5,0)</f>
        <v>5</v>
      </c>
      <c r="I7" s="41" t="n">
        <v>7</v>
      </c>
      <c r="J7" s="30" t="n">
        <f aca="false">IF(I7&gt;=1,($I$31-I7)+1,0)</f>
        <v>3</v>
      </c>
      <c r="K7" s="30" t="n">
        <f aca="false">IF(I7&gt;=1,5,0)</f>
        <v>5</v>
      </c>
      <c r="L7" s="41" t="n">
        <v>4</v>
      </c>
      <c r="M7" s="32" t="n">
        <f aca="false">IF(L7&gt;=1,($L$31-L7)+1,0)</f>
        <v>2</v>
      </c>
      <c r="N7" s="30" t="n">
        <f aca="false">IF(L7&gt;=1,5,0)</f>
        <v>5</v>
      </c>
      <c r="O7" s="41" t="n">
        <v>5</v>
      </c>
      <c r="P7" s="32" t="n">
        <f aca="false">IF(O7&gt;=1,($O$31-O7)+1,0)</f>
        <v>6</v>
      </c>
      <c r="Q7" s="30" t="n">
        <f aca="false">IF(O7&gt;=1,5,0)</f>
        <v>5</v>
      </c>
      <c r="R7" s="42"/>
      <c r="S7" s="33" t="n">
        <f aca="false">IF(R7&gt;=1,($R$31-R7)+1,0)</f>
        <v>0</v>
      </c>
      <c r="T7" s="30" t="n">
        <f aca="false">IF(R7&gt;=1,5,0)</f>
        <v>0</v>
      </c>
      <c r="U7" s="34" t="n">
        <f aca="false">SUM(G7+J7+M7+P7+S7)</f>
        <v>21</v>
      </c>
      <c r="V7" s="35" t="n">
        <f aca="false">SUM(U7*D7)</f>
        <v>27.72</v>
      </c>
      <c r="W7" s="29" t="n">
        <f aca="false">SUM(H7+K7+N7+Q7+T7)</f>
        <v>20</v>
      </c>
      <c r="X7" s="35" t="n">
        <f aca="false">SUM(V7+W7)</f>
        <v>47.72</v>
      </c>
      <c r="Y7" s="36" t="str">
        <f aca="false">IF(W7=25,"Max 4 of 5 Events Only","")</f>
        <v/>
      </c>
      <c r="Z7" s="37" t="s">
        <v>28</v>
      </c>
      <c r="AA7" s="38" t="n">
        <v>1.08</v>
      </c>
    </row>
    <row r="8" customFormat="false" ht="14.25" hidden="false" customHeight="true" outlineLevel="0" collapsed="false">
      <c r="A8" s="43" t="s">
        <v>29</v>
      </c>
      <c r="B8" s="43" t="s">
        <v>30</v>
      </c>
      <c r="C8" s="26" t="s">
        <v>31</v>
      </c>
      <c r="D8" s="27" t="n">
        <f aca="false">VLOOKUP(C8,$Z$5:$AA$16,2)</f>
        <v>1.16</v>
      </c>
      <c r="E8" s="26"/>
      <c r="F8" s="41" t="n">
        <v>5</v>
      </c>
      <c r="G8" s="30" t="n">
        <f aca="false">IF(F8&gt;=1,($F$31-F8)+1,0)</f>
        <v>9</v>
      </c>
      <c r="H8" s="30" t="n">
        <f aca="false">IF(F8&gt;=1,5,0)</f>
        <v>5</v>
      </c>
      <c r="I8" s="41" t="n">
        <v>5</v>
      </c>
      <c r="J8" s="30" t="n">
        <f aca="false">IF(I8&gt;=1,($I$31-I8)+1,0)</f>
        <v>5</v>
      </c>
      <c r="K8" s="30" t="n">
        <f aca="false">IF(I8&gt;=1,5,0)</f>
        <v>5</v>
      </c>
      <c r="L8" s="41" t="n">
        <v>3</v>
      </c>
      <c r="M8" s="32" t="n">
        <f aca="false">IF(L8&gt;=1,($L$31-L8)+1,0)</f>
        <v>3</v>
      </c>
      <c r="N8" s="30" t="n">
        <f aca="false">IF(L8&gt;=1,5,0)</f>
        <v>5</v>
      </c>
      <c r="O8" s="32"/>
      <c r="P8" s="32" t="n">
        <f aca="false">IF(O8&gt;=1,($O$31-O8)+1,0)</f>
        <v>0</v>
      </c>
      <c r="Q8" s="30" t="n">
        <f aca="false">IF(O8&gt;=1,5,0)</f>
        <v>0</v>
      </c>
      <c r="R8" s="44"/>
      <c r="S8" s="33" t="n">
        <f aca="false">IF(R8&gt;=1,($R$31-R8)+1,0)</f>
        <v>0</v>
      </c>
      <c r="T8" s="30" t="n">
        <f aca="false">IF(R8&gt;=1,5,0)</f>
        <v>0</v>
      </c>
      <c r="U8" s="34" t="n">
        <f aca="false">SUM(G8+J8+M8+P8+S8)</f>
        <v>17</v>
      </c>
      <c r="V8" s="35" t="n">
        <f aca="false">SUM(U8*D8)</f>
        <v>19.72</v>
      </c>
      <c r="W8" s="29" t="n">
        <f aca="false">SUM(H8+K8+N8+Q8+T8)</f>
        <v>15</v>
      </c>
      <c r="X8" s="35" t="n">
        <f aca="false">SUM(V8+W8)</f>
        <v>34.72</v>
      </c>
      <c r="Y8" s="36" t="str">
        <f aca="false">IF(W8=25,"Max 4 of 5 Events Only","")</f>
        <v/>
      </c>
      <c r="Z8" s="37" t="s">
        <v>31</v>
      </c>
      <c r="AA8" s="38" t="n">
        <v>1.16</v>
      </c>
    </row>
    <row r="9" customFormat="false" ht="14.25" hidden="false" customHeight="true" outlineLevel="0" collapsed="false">
      <c r="A9" s="43" t="s">
        <v>32</v>
      </c>
      <c r="B9" s="43" t="s">
        <v>33</v>
      </c>
      <c r="C9" s="26" t="s">
        <v>28</v>
      </c>
      <c r="D9" s="27" t="n">
        <f aca="false">VLOOKUP(C9,$Z$5:$AA$16,2)</f>
        <v>1.08</v>
      </c>
      <c r="E9" s="26"/>
      <c r="F9" s="41" t="n">
        <v>3</v>
      </c>
      <c r="G9" s="30" t="n">
        <f aca="false">IF(F9&gt;=1,($F$31-F9)+1,0)</f>
        <v>11</v>
      </c>
      <c r="H9" s="30" t="n">
        <f aca="false">IF(F9&gt;=1,5,0)</f>
        <v>5</v>
      </c>
      <c r="I9" s="41" t="n">
        <v>4</v>
      </c>
      <c r="J9" s="30" t="n">
        <f aca="false">IF(I9&gt;=1,($I$31-I9)+1,0)</f>
        <v>6</v>
      </c>
      <c r="K9" s="30" t="n">
        <f aca="false">IF(I9&gt;=1,5,0)</f>
        <v>5</v>
      </c>
      <c r="L9" s="41"/>
      <c r="M9" s="32" t="n">
        <f aca="false">IF(L9&gt;=1,($L$31-L9)+1,0)</f>
        <v>0</v>
      </c>
      <c r="N9" s="30" t="n">
        <f aca="false">IF(L9&gt;=1,5,0)</f>
        <v>0</v>
      </c>
      <c r="O9" s="41"/>
      <c r="P9" s="32" t="n">
        <f aca="false">IF(O9&gt;=1,($O$31-O9)+1,0)</f>
        <v>0</v>
      </c>
      <c r="Q9" s="30" t="n">
        <f aca="false">IF(O9&gt;=1,5,0)</f>
        <v>0</v>
      </c>
      <c r="R9" s="44"/>
      <c r="S9" s="33" t="n">
        <f aca="false">IF(R9&gt;=1,($R$31-R9)+1,0)</f>
        <v>0</v>
      </c>
      <c r="T9" s="30" t="n">
        <f aca="false">IF(R9&gt;=1,5,0)</f>
        <v>0</v>
      </c>
      <c r="U9" s="34" t="n">
        <f aca="false">SUM(G9+J9+M9+P9+S9)</f>
        <v>17</v>
      </c>
      <c r="V9" s="35" t="n">
        <f aca="false">SUM(U9*D9)</f>
        <v>18.36</v>
      </c>
      <c r="W9" s="29" t="n">
        <f aca="false">SUM(H9+K9+N9+Q9+T9)</f>
        <v>10</v>
      </c>
      <c r="X9" s="35" t="n">
        <f aca="false">SUM(V9+W9)</f>
        <v>28.36</v>
      </c>
      <c r="Y9" s="36" t="str">
        <f aca="false">IF(W9=25,"Max 4 of 5 Events Only","")</f>
        <v/>
      </c>
      <c r="Z9" s="37" t="s">
        <v>34</v>
      </c>
      <c r="AA9" s="38" t="n">
        <v>1.24</v>
      </c>
    </row>
    <row r="10" customFormat="false" ht="14.25" hidden="false" customHeight="true" outlineLevel="0" collapsed="false">
      <c r="A10" s="43" t="s">
        <v>35</v>
      </c>
      <c r="B10" s="43" t="s">
        <v>36</v>
      </c>
      <c r="C10" s="26" t="s">
        <v>21</v>
      </c>
      <c r="D10" s="27" t="n">
        <f aca="false">VLOOKUP(C10,$Z$5:$AA$16,2)</f>
        <v>1.32</v>
      </c>
      <c r="E10" s="26"/>
      <c r="F10" s="41"/>
      <c r="G10" s="30" t="n">
        <f aca="false">IF(F10&gt;=1,($F$31-F10)+1,0)</f>
        <v>0</v>
      </c>
      <c r="H10" s="30" t="n">
        <f aca="false">IF(F10&gt;=1,5,0)</f>
        <v>0</v>
      </c>
      <c r="I10" s="41" t="n">
        <v>2</v>
      </c>
      <c r="J10" s="30" t="n">
        <f aca="false">IF(I10&gt;=1,($I$31-I10)+1,0)</f>
        <v>8</v>
      </c>
      <c r="K10" s="30" t="n">
        <f aca="false">IF(I10&gt;=1,5,0)</f>
        <v>5</v>
      </c>
      <c r="L10" s="42" t="n">
        <v>2</v>
      </c>
      <c r="M10" s="32" t="n">
        <f aca="false">IF(L10&gt;=1,($L$31-L10)+1,0)</f>
        <v>4</v>
      </c>
      <c r="N10" s="30" t="n">
        <f aca="false">IF(L10&gt;=1,5,0)</f>
        <v>5</v>
      </c>
      <c r="O10" s="42"/>
      <c r="P10" s="32" t="n">
        <f aca="false">IF(O10&gt;=1,($O$31-O10)+1,0)</f>
        <v>0</v>
      </c>
      <c r="Q10" s="30" t="n">
        <f aca="false">IF(O10&gt;=1,5,0)</f>
        <v>0</v>
      </c>
      <c r="R10" s="42"/>
      <c r="S10" s="33" t="n">
        <f aca="false">IF(R10&gt;=1,($R$31-R10)+1,0)</f>
        <v>0</v>
      </c>
      <c r="T10" s="30" t="n">
        <f aca="false">IF(R10&gt;=1,5,0)</f>
        <v>0</v>
      </c>
      <c r="U10" s="34" t="n">
        <f aca="false">SUM(G10+J10+M10+P10+S10)</f>
        <v>12</v>
      </c>
      <c r="V10" s="35" t="n">
        <f aca="false">SUM(U10*D10)</f>
        <v>15.84</v>
      </c>
      <c r="W10" s="29" t="n">
        <f aca="false">SUM(H10+K10+N10+Q10+T10)</f>
        <v>10</v>
      </c>
      <c r="X10" s="35" t="n">
        <f aca="false">SUM(V10+W10)</f>
        <v>25.84</v>
      </c>
      <c r="Y10" s="36" t="str">
        <f aca="false">IF(W10=25,"Max 4 of 5 Events Only","")</f>
        <v/>
      </c>
      <c r="Z10" s="37" t="s">
        <v>21</v>
      </c>
      <c r="AA10" s="38" t="n">
        <v>1.32</v>
      </c>
    </row>
    <row r="11" customFormat="false" ht="14.25" hidden="false" customHeight="true" outlineLevel="0" collapsed="false">
      <c r="A11" s="43" t="s">
        <v>37</v>
      </c>
      <c r="B11" s="43" t="s">
        <v>38</v>
      </c>
      <c r="C11" s="26" t="s">
        <v>34</v>
      </c>
      <c r="D11" s="27" t="n">
        <f aca="false">VLOOKUP(C11,$Z$5:$AA$16,2)</f>
        <v>1.24</v>
      </c>
      <c r="E11" s="26"/>
      <c r="F11" s="41" t="n">
        <v>6</v>
      </c>
      <c r="G11" s="30" t="n">
        <f aca="false">IF(F11&gt;=1,($F$31-F11)+1,0)</f>
        <v>8</v>
      </c>
      <c r="H11" s="30" t="n">
        <f aca="false">IF(F11&gt;=1,5,0)</f>
        <v>5</v>
      </c>
      <c r="I11" s="41"/>
      <c r="J11" s="30" t="n">
        <f aca="false">IF(I11&gt;=1,($I$31-I11)+1,0)</f>
        <v>0</v>
      </c>
      <c r="K11" s="30" t="n">
        <f aca="false">IF(I11&gt;=1,5,0)</f>
        <v>0</v>
      </c>
      <c r="L11" s="41" t="n">
        <v>5</v>
      </c>
      <c r="M11" s="32" t="n">
        <f aca="false">IF(L11&gt;=1,($L$31-L11)+1,0)</f>
        <v>1</v>
      </c>
      <c r="N11" s="30" t="n">
        <f aca="false">IF(L11&gt;=1,5,0)</f>
        <v>5</v>
      </c>
      <c r="O11" s="41"/>
      <c r="P11" s="32" t="n">
        <f aca="false">IF(O11&gt;=1,($O$31-O11)+1,0)</f>
        <v>0</v>
      </c>
      <c r="Q11" s="30" t="n">
        <f aca="false">IF(O11&gt;=1,5,0)</f>
        <v>0</v>
      </c>
      <c r="R11" s="42"/>
      <c r="S11" s="33" t="n">
        <f aca="false">IF(R11&gt;=1,($R$31-R11)+1,0)</f>
        <v>0</v>
      </c>
      <c r="T11" s="30" t="n">
        <f aca="false">IF(R11&gt;=1,5,0)</f>
        <v>0</v>
      </c>
      <c r="U11" s="34" t="n">
        <f aca="false">SUM(G11+J11+M11+P11+S11)</f>
        <v>9</v>
      </c>
      <c r="V11" s="35" t="n">
        <f aca="false">SUM(U11*D11)</f>
        <v>11.16</v>
      </c>
      <c r="W11" s="29" t="n">
        <f aca="false">SUM(H11+K11+N11+Q11+T11)</f>
        <v>10</v>
      </c>
      <c r="X11" s="35" t="n">
        <f aca="false">SUM(V11+W11)</f>
        <v>21.16</v>
      </c>
      <c r="Y11" s="36" t="str">
        <f aca="false">IF(W11=25,"Max 4 of 5 Events Only","")</f>
        <v/>
      </c>
      <c r="Z11" s="37" t="s">
        <v>39</v>
      </c>
      <c r="AA11" s="38" t="n">
        <v>1.08</v>
      </c>
    </row>
    <row r="12" customFormat="false" ht="14.25" hidden="false" customHeight="true" outlineLevel="0" collapsed="false">
      <c r="A12" s="43" t="s">
        <v>40</v>
      </c>
      <c r="B12" s="43" t="s">
        <v>41</v>
      </c>
      <c r="C12" s="26" t="s">
        <v>21</v>
      </c>
      <c r="D12" s="27" t="n">
        <f aca="false">VLOOKUP(C12,$Z$5:$AA$16,2)</f>
        <v>1.32</v>
      </c>
      <c r="E12" s="26"/>
      <c r="F12" s="41"/>
      <c r="G12" s="30" t="n">
        <f aca="false">IF(F12&gt;=1,($F$31-F12)+1,0)</f>
        <v>0</v>
      </c>
      <c r="H12" s="30" t="n">
        <f aca="false">IF(F12&gt;=1,5,0)</f>
        <v>0</v>
      </c>
      <c r="I12" s="42" t="n">
        <v>6</v>
      </c>
      <c r="J12" s="30" t="n">
        <f aca="false">IF(I12&gt;=1,($I$31-I12)+1,0)</f>
        <v>4</v>
      </c>
      <c r="K12" s="30" t="n">
        <f aca="false">IF(I12&gt;=1,5,0)</f>
        <v>5</v>
      </c>
      <c r="L12" s="42"/>
      <c r="M12" s="32" t="n">
        <f aca="false">IF(L12&gt;=1,($L$31-L12)+1,0)</f>
        <v>0</v>
      </c>
      <c r="N12" s="30" t="n">
        <f aca="false">IF(L12&gt;=1,5,0)</f>
        <v>0</v>
      </c>
      <c r="O12" s="42" t="n">
        <v>7</v>
      </c>
      <c r="P12" s="32" t="n">
        <f aca="false">IF(O12&gt;=1,($O$31-O12)+1,0)</f>
        <v>4</v>
      </c>
      <c r="Q12" s="30" t="n">
        <f aca="false">IF(O12&gt;=1,5,0)</f>
        <v>5</v>
      </c>
      <c r="R12" s="42"/>
      <c r="S12" s="33" t="n">
        <f aca="false">IF(R12&gt;=1,($R$31-R12)+1,0)</f>
        <v>0</v>
      </c>
      <c r="T12" s="30" t="n">
        <f aca="false">IF(R12&gt;=1,5,0)</f>
        <v>0</v>
      </c>
      <c r="U12" s="34" t="n">
        <f aca="false">SUM(G12+J12+M12+P12+S12)</f>
        <v>8</v>
      </c>
      <c r="V12" s="35" t="n">
        <f aca="false">SUM(U12*D12)</f>
        <v>10.56</v>
      </c>
      <c r="W12" s="29" t="n">
        <f aca="false">SUM(H12+K12+N12+Q12+T12)</f>
        <v>10</v>
      </c>
      <c r="X12" s="35" t="n">
        <f aca="false">SUM(V12+W12)</f>
        <v>20.56</v>
      </c>
      <c r="Y12" s="36" t="str">
        <f aca="false">IF(W12=25,"Max 4 of 5 Events Only","")</f>
        <v/>
      </c>
      <c r="Z12" s="37" t="s">
        <v>42</v>
      </c>
      <c r="AA12" s="38" t="n">
        <v>1.04</v>
      </c>
    </row>
    <row r="13" customFormat="false" ht="14.25" hidden="false" customHeight="true" outlineLevel="0" collapsed="false">
      <c r="A13" s="43" t="s">
        <v>43</v>
      </c>
      <c r="B13" s="43" t="s">
        <v>44</v>
      </c>
      <c r="C13" s="26" t="s">
        <v>21</v>
      </c>
      <c r="D13" s="27" t="n">
        <f aca="false">VLOOKUP(C13,$Z$5:$AA$16,2)</f>
        <v>1.32</v>
      </c>
      <c r="E13" s="26"/>
      <c r="F13" s="41" t="n">
        <v>12</v>
      </c>
      <c r="G13" s="30" t="n">
        <f aca="false">IF(F13&gt;=1,($F$31-F13)+1,0)</f>
        <v>2</v>
      </c>
      <c r="H13" s="30" t="n">
        <f aca="false">IF(F13&gt;=1,5,0)</f>
        <v>5</v>
      </c>
      <c r="I13" s="42" t="n">
        <v>9</v>
      </c>
      <c r="J13" s="30" t="n">
        <f aca="false">IF(I13&gt;=1,($I$31-I13)+1,0)</f>
        <v>1</v>
      </c>
      <c r="K13" s="30" t="n">
        <f aca="false">IF(I13&gt;=1,5,0)</f>
        <v>5</v>
      </c>
      <c r="L13" s="42"/>
      <c r="M13" s="32" t="n">
        <f aca="false">IF(L13&gt;=1,($L$31-L13)+1,0)</f>
        <v>0</v>
      </c>
      <c r="N13" s="30" t="n">
        <f aca="false">IF(L13&gt;=1,5,0)</f>
        <v>0</v>
      </c>
      <c r="O13" s="42" t="n">
        <v>10</v>
      </c>
      <c r="P13" s="32" t="n">
        <f aca="false">IF(O13&gt;=1,($O$31-O13)+1,0)</f>
        <v>1</v>
      </c>
      <c r="Q13" s="30" t="n">
        <f aca="false">IF(O13&gt;=1,5,0)</f>
        <v>5</v>
      </c>
      <c r="R13" s="42"/>
      <c r="S13" s="33" t="n">
        <f aca="false">IF(R13&gt;=1,($R$31-R13)+1,0)</f>
        <v>0</v>
      </c>
      <c r="T13" s="30" t="n">
        <f aca="false">IF(R13&gt;=1,5,0)</f>
        <v>0</v>
      </c>
      <c r="U13" s="34" t="n">
        <f aca="false">SUM(G13+J13+M13+P13+S13)</f>
        <v>4</v>
      </c>
      <c r="V13" s="35" t="n">
        <f aca="false">SUM(U13*D13)</f>
        <v>5.28</v>
      </c>
      <c r="W13" s="29" t="n">
        <f aca="false">SUM(H13+K13+N13+Q13+T13)</f>
        <v>15</v>
      </c>
      <c r="X13" s="35" t="n">
        <f aca="false">SUM(V13+W13)</f>
        <v>20.28</v>
      </c>
      <c r="Y13" s="36" t="str">
        <f aca="false">IF(W13=25,"Max 4 of 5 Events Only","")</f>
        <v/>
      </c>
      <c r="Z13" s="37" t="s">
        <v>45</v>
      </c>
      <c r="AA13" s="38" t="n">
        <v>1.08</v>
      </c>
    </row>
    <row r="14" customFormat="false" ht="14.25" hidden="false" customHeight="true" outlineLevel="0" collapsed="false">
      <c r="A14" s="43" t="s">
        <v>46</v>
      </c>
      <c r="B14" s="43" t="s">
        <v>47</v>
      </c>
      <c r="C14" s="26" t="s">
        <v>21</v>
      </c>
      <c r="D14" s="27" t="n">
        <f aca="false">VLOOKUP(C14,$Z$5:$AA$16,2)</f>
        <v>1.32</v>
      </c>
      <c r="E14" s="26"/>
      <c r="F14" s="41" t="n">
        <v>10</v>
      </c>
      <c r="G14" s="30" t="n">
        <f aca="false">IF(F14&gt;=1,($F$31-F14)+1,0)</f>
        <v>4</v>
      </c>
      <c r="H14" s="30" t="n">
        <f aca="false">IF(F14&gt;=1,5,0)</f>
        <v>5</v>
      </c>
      <c r="I14" s="41"/>
      <c r="J14" s="30" t="n">
        <f aca="false">IF(I14&gt;=1,($I$31-I14)+1,0)</f>
        <v>0</v>
      </c>
      <c r="K14" s="30" t="n">
        <f aca="false">IF(I14&gt;=1,5,0)</f>
        <v>0</v>
      </c>
      <c r="L14" s="41"/>
      <c r="M14" s="32" t="n">
        <f aca="false">IF(L14&gt;=1,($L$31-L14)+1,0)</f>
        <v>0</v>
      </c>
      <c r="N14" s="30" t="n">
        <f aca="false">IF(L14&gt;=1,5,0)</f>
        <v>0</v>
      </c>
      <c r="O14" s="41" t="n">
        <v>9</v>
      </c>
      <c r="P14" s="32" t="n">
        <f aca="false">IF(O14&gt;=1,($O$31-O14)+1,0)</f>
        <v>2</v>
      </c>
      <c r="Q14" s="30" t="n">
        <f aca="false">IF(O14&gt;=1,5,0)</f>
        <v>5</v>
      </c>
      <c r="R14" s="42"/>
      <c r="S14" s="33" t="n">
        <f aca="false">IF(R14&gt;=1,($R$31-R14)+1,0)</f>
        <v>0</v>
      </c>
      <c r="T14" s="30" t="n">
        <f aca="false">IF(R14&gt;=1,5,0)</f>
        <v>0</v>
      </c>
      <c r="U14" s="34" t="n">
        <f aca="false">SUM(G14+J14+M14+P14+S14)</f>
        <v>6</v>
      </c>
      <c r="V14" s="35" t="n">
        <f aca="false">SUM(U14*D14)</f>
        <v>7.92</v>
      </c>
      <c r="W14" s="29" t="n">
        <f aca="false">SUM(H14+K14+N14+Q14+T14)</f>
        <v>10</v>
      </c>
      <c r="X14" s="35" t="n">
        <f aca="false">SUM(V14+W14)</f>
        <v>17.92</v>
      </c>
      <c r="Y14" s="36" t="str">
        <f aca="false">IF(W14=25,"Max 4 of 5 Events Only","")</f>
        <v/>
      </c>
      <c r="Z14" s="37" t="s">
        <v>48</v>
      </c>
      <c r="AA14" s="38" t="n">
        <v>1.16</v>
      </c>
    </row>
    <row r="15" customFormat="false" ht="14.25" hidden="false" customHeight="true" outlineLevel="0" collapsed="false">
      <c r="A15" s="43" t="s">
        <v>49</v>
      </c>
      <c r="B15" s="43" t="s">
        <v>50</v>
      </c>
      <c r="C15" s="26" t="s">
        <v>34</v>
      </c>
      <c r="D15" s="27" t="n">
        <f aca="false">VLOOKUP(C15,$Z$5:$AA$16,2)</f>
        <v>1.24</v>
      </c>
      <c r="E15" s="26"/>
      <c r="F15" s="41"/>
      <c r="G15" s="30" t="n">
        <f aca="false">IF(F15&gt;=1,($F$31-F15)+1,0)</f>
        <v>0</v>
      </c>
      <c r="H15" s="30" t="n">
        <f aca="false">IF(F15&gt;=1,5,0)</f>
        <v>0</v>
      </c>
      <c r="I15" s="41"/>
      <c r="J15" s="30" t="n">
        <f aca="false">IF(I15&gt;=1,($I$31-I15)+1,0)</f>
        <v>0</v>
      </c>
      <c r="K15" s="30" t="n">
        <f aca="false">IF(I15&gt;=1,5,0)</f>
        <v>0</v>
      </c>
      <c r="L15" s="41"/>
      <c r="M15" s="32" t="n">
        <f aca="false">IF(L15&gt;=1,($L$31-L15)+1,0)</f>
        <v>0</v>
      </c>
      <c r="N15" s="30" t="n">
        <f aca="false">IF(L15&gt;=1,5,0)</f>
        <v>0</v>
      </c>
      <c r="O15" s="42" t="n">
        <v>1</v>
      </c>
      <c r="P15" s="32" t="n">
        <f aca="false">IF(O15&gt;=1,($O$31-O15)+1,0)</f>
        <v>10</v>
      </c>
      <c r="Q15" s="30" t="n">
        <f aca="false">IF(O15&gt;=1,5,0)</f>
        <v>5</v>
      </c>
      <c r="R15" s="42"/>
      <c r="S15" s="33" t="n">
        <f aca="false">IF(R15&gt;=1,($R$31-R15)+1,0)</f>
        <v>0</v>
      </c>
      <c r="T15" s="30" t="n">
        <f aca="false">IF(R15&gt;=1,5,0)</f>
        <v>0</v>
      </c>
      <c r="U15" s="34" t="n">
        <f aca="false">SUM(G15+J15+M15+P15+S15)</f>
        <v>10</v>
      </c>
      <c r="V15" s="35" t="n">
        <f aca="false">SUM(U15*D15)</f>
        <v>12.4</v>
      </c>
      <c r="W15" s="29" t="n">
        <f aca="false">SUM(H15+K15+N15+Q15+T15)</f>
        <v>5</v>
      </c>
      <c r="X15" s="35" t="n">
        <f aca="false">SUM(V15+W15)</f>
        <v>17.4</v>
      </c>
      <c r="Y15" s="36" t="str">
        <f aca="false">IF(W15=25,"Max 4 of 5 Events Only","")</f>
        <v/>
      </c>
      <c r="Z15" s="37" t="s">
        <v>51</v>
      </c>
      <c r="AA15" s="38" t="n">
        <v>1.24</v>
      </c>
    </row>
    <row r="16" customFormat="false" ht="14.25" hidden="false" customHeight="true" outlineLevel="0" collapsed="false">
      <c r="A16" s="39" t="s">
        <v>52</v>
      </c>
      <c r="B16" s="39" t="s">
        <v>53</v>
      </c>
      <c r="C16" s="40" t="s">
        <v>25</v>
      </c>
      <c r="D16" s="27" t="n">
        <f aca="false">VLOOKUP(C16,$Z$5:$AA$16,2)</f>
        <v>1</v>
      </c>
      <c r="E16" s="40" t="s">
        <v>54</v>
      </c>
      <c r="F16" s="41" t="n">
        <v>9</v>
      </c>
      <c r="G16" s="30" t="n">
        <f aca="false">IF(F16&gt;=1,($F$31-F16)+1,0)</f>
        <v>5</v>
      </c>
      <c r="H16" s="30" t="n">
        <f aca="false">IF(F16&gt;=1,5,0)</f>
        <v>5</v>
      </c>
      <c r="I16" s="41" t="n">
        <v>8</v>
      </c>
      <c r="J16" s="30" t="n">
        <f aca="false">IF(I16&gt;=1,($I$31-I16)+1,0)</f>
        <v>2</v>
      </c>
      <c r="K16" s="30" t="n">
        <f aca="false">IF(I16&gt;=1,5,0)</f>
        <v>5</v>
      </c>
      <c r="L16" s="41"/>
      <c r="M16" s="32" t="n">
        <f aca="false">IF(L16&gt;=1,($L$31-L16)+1,0)</f>
        <v>0</v>
      </c>
      <c r="N16" s="30" t="n">
        <f aca="false">IF(L16&gt;=1,5,0)</f>
        <v>0</v>
      </c>
      <c r="O16" s="42"/>
      <c r="P16" s="32" t="n">
        <f aca="false">IF(O16&gt;=1,($O$31-O16)+1,0)</f>
        <v>0</v>
      </c>
      <c r="Q16" s="30" t="n">
        <f aca="false">IF(O16&gt;=1,5,0)</f>
        <v>0</v>
      </c>
      <c r="R16" s="44"/>
      <c r="S16" s="33" t="n">
        <f aca="false">IF(R16&gt;=1,($R$31-R16)+1,0)</f>
        <v>0</v>
      </c>
      <c r="T16" s="30" t="n">
        <f aca="false">IF(R16&gt;=1,5,0)</f>
        <v>0</v>
      </c>
      <c r="U16" s="34" t="n">
        <f aca="false">SUM(G16+J16+M16+P16+S16)</f>
        <v>7</v>
      </c>
      <c r="V16" s="35" t="n">
        <f aca="false">SUM(U16*D16)</f>
        <v>7</v>
      </c>
      <c r="W16" s="29" t="n">
        <f aca="false">SUM(H16+K16+N16+Q16+T16)</f>
        <v>10</v>
      </c>
      <c r="X16" s="35" t="n">
        <f aca="false">SUM(V16+W16)</f>
        <v>17</v>
      </c>
      <c r="Y16" s="36" t="str">
        <f aca="false">IF(W16=25,"Max 4 of 5 Events Only","")</f>
        <v/>
      </c>
      <c r="Z16" s="37" t="s">
        <v>55</v>
      </c>
      <c r="AA16" s="38" t="n">
        <v>1.32</v>
      </c>
    </row>
    <row r="17" customFormat="false" ht="14.25" hidden="false" customHeight="true" outlineLevel="0" collapsed="false">
      <c r="A17" s="43" t="s">
        <v>56</v>
      </c>
      <c r="B17" s="43" t="s">
        <v>57</v>
      </c>
      <c r="C17" s="26" t="s">
        <v>31</v>
      </c>
      <c r="D17" s="27" t="n">
        <f aca="false">VLOOKUP(C17,$Z$5:$AA$16,2)</f>
        <v>1.16</v>
      </c>
      <c r="E17" s="26"/>
      <c r="F17" s="41"/>
      <c r="G17" s="30" t="n">
        <f aca="false">IF(F17&gt;=1,($F$31-F17)+1,0)</f>
        <v>0</v>
      </c>
      <c r="H17" s="30" t="n">
        <f aca="false">IF(F17&gt;=1,5,0)</f>
        <v>0</v>
      </c>
      <c r="I17" s="41"/>
      <c r="J17" s="30" t="n">
        <f aca="false">IF(I17&gt;=1,($I$31-I17)+1,0)</f>
        <v>0</v>
      </c>
      <c r="K17" s="30" t="n">
        <f aca="false">IF(I17&gt;=1,5,0)</f>
        <v>0</v>
      </c>
      <c r="L17" s="32"/>
      <c r="M17" s="32" t="n">
        <f aca="false">IF(L17&gt;=1,($L$31-L17)+1,0)</f>
        <v>0</v>
      </c>
      <c r="N17" s="30" t="n">
        <f aca="false">IF(L17&gt;=1,5,0)</f>
        <v>0</v>
      </c>
      <c r="O17" s="41" t="n">
        <v>2</v>
      </c>
      <c r="P17" s="32" t="n">
        <f aca="false">IF(O17&gt;=1,($O$31-O17)+1,0)</f>
        <v>9</v>
      </c>
      <c r="Q17" s="30" t="n">
        <f aca="false">IF(O17&gt;=1,5,0)</f>
        <v>5</v>
      </c>
      <c r="R17" s="44"/>
      <c r="S17" s="33" t="n">
        <f aca="false">IF(R17&gt;=1,($R$31-R17)+1,0)</f>
        <v>0</v>
      </c>
      <c r="T17" s="30" t="n">
        <f aca="false">IF(R17&gt;=1,5,0)</f>
        <v>0</v>
      </c>
      <c r="U17" s="34" t="n">
        <f aca="false">SUM(G17+J17+M17+P17+S17)</f>
        <v>9</v>
      </c>
      <c r="V17" s="35" t="n">
        <f aca="false">SUM(U17*D17)</f>
        <v>10.44</v>
      </c>
      <c r="W17" s="29" t="n">
        <f aca="false">SUM(H17+K17+N17+Q17+T17)</f>
        <v>5</v>
      </c>
      <c r="X17" s="35" t="n">
        <f aca="false">SUM(V17+W17)</f>
        <v>15.44</v>
      </c>
      <c r="Y17" s="36" t="str">
        <f aca="false">IF(W17=25,"Max 4 of 5 Events Only","")</f>
        <v/>
      </c>
    </row>
    <row r="18" customFormat="false" ht="14.25" hidden="false" customHeight="true" outlineLevel="0" collapsed="false">
      <c r="A18" s="43" t="s">
        <v>58</v>
      </c>
      <c r="B18" s="43" t="s">
        <v>59</v>
      </c>
      <c r="C18" s="26" t="s">
        <v>31</v>
      </c>
      <c r="D18" s="27" t="n">
        <f aca="false">VLOOKUP(C18,$Z$5:$AA$16,2)</f>
        <v>1.16</v>
      </c>
      <c r="E18" s="26"/>
      <c r="F18" s="41" t="n">
        <v>7</v>
      </c>
      <c r="G18" s="30" t="n">
        <f aca="false">IF(F18&gt;=1,($F$31-F18)+1,0)</f>
        <v>7</v>
      </c>
      <c r="H18" s="30" t="n">
        <f aca="false">IF(F18&gt;=1,5,0)</f>
        <v>5</v>
      </c>
      <c r="I18" s="41"/>
      <c r="J18" s="30" t="n">
        <f aca="false">IF(I18&gt;=1,($I$31-I18)+1,0)</f>
        <v>0</v>
      </c>
      <c r="K18" s="30" t="n">
        <f aca="false">IF(I18&gt;=1,5,0)</f>
        <v>0</v>
      </c>
      <c r="L18" s="41"/>
      <c r="M18" s="32" t="n">
        <f aca="false">IF(L18&gt;=1,($L$31-L18)+1,0)</f>
        <v>0</v>
      </c>
      <c r="N18" s="30" t="n">
        <f aca="false">IF(L18&gt;=1,5,0)</f>
        <v>0</v>
      </c>
      <c r="O18" s="41"/>
      <c r="P18" s="32" t="n">
        <f aca="false">IF(O18&gt;=1,($O$31-O18)+1,0)</f>
        <v>0</v>
      </c>
      <c r="Q18" s="30" t="n">
        <f aca="false">IF(O18&gt;=1,5,0)</f>
        <v>0</v>
      </c>
      <c r="R18" s="42"/>
      <c r="S18" s="33" t="n">
        <f aca="false">IF(R18&gt;=1,($R$31-R18)+1,0)</f>
        <v>0</v>
      </c>
      <c r="T18" s="30" t="n">
        <f aca="false">IF(R18&gt;=1,5,0)</f>
        <v>0</v>
      </c>
      <c r="U18" s="34" t="n">
        <f aca="false">SUM(G18+J18+M18+P18+S18)</f>
        <v>7</v>
      </c>
      <c r="V18" s="35" t="n">
        <f aca="false">SUM(U18*D18)</f>
        <v>8.12</v>
      </c>
      <c r="W18" s="29" t="n">
        <f aca="false">SUM(H18+K18+N18+Q18+T18)</f>
        <v>5</v>
      </c>
      <c r="X18" s="35" t="n">
        <f aca="false">SUM(V18+W18)</f>
        <v>13.12</v>
      </c>
      <c r="Y18" s="36" t="str">
        <f aca="false">IF(W18=25,"Max 4 of 5 Events Only","")</f>
        <v/>
      </c>
    </row>
    <row r="19" customFormat="false" ht="14.25" hidden="false" customHeight="true" outlineLevel="0" collapsed="false">
      <c r="A19" s="43" t="s">
        <v>60</v>
      </c>
      <c r="B19" s="43" t="s">
        <v>61</v>
      </c>
      <c r="C19" s="26" t="s">
        <v>34</v>
      </c>
      <c r="D19" s="27" t="n">
        <f aca="false">VLOOKUP(C19,$Z$5:$AA$16,2)</f>
        <v>1.24</v>
      </c>
      <c r="E19" s="26"/>
      <c r="F19" s="41" t="n">
        <v>8</v>
      </c>
      <c r="G19" s="30" t="n">
        <f aca="false">IF(F19&gt;=1,($F$31-F19)+1,0)</f>
        <v>6</v>
      </c>
      <c r="H19" s="30" t="n">
        <f aca="false">IF(F19&gt;=1,5,0)</f>
        <v>5</v>
      </c>
      <c r="I19" s="42"/>
      <c r="J19" s="30" t="n">
        <f aca="false">IF(I19&gt;=1,($I$31-I19)+1,0)</f>
        <v>0</v>
      </c>
      <c r="K19" s="30" t="n">
        <f aca="false">IF(I19&gt;=1,5,0)</f>
        <v>0</v>
      </c>
      <c r="L19" s="42"/>
      <c r="M19" s="32" t="n">
        <f aca="false">IF(L19&gt;=1,($L$31-L19)+1,0)</f>
        <v>0</v>
      </c>
      <c r="N19" s="30" t="n">
        <f aca="false">IF(L19&gt;=1,5,0)</f>
        <v>0</v>
      </c>
      <c r="O19" s="42"/>
      <c r="P19" s="32" t="n">
        <f aca="false">IF(O19&gt;=1,($O$31-O19)+1,0)</f>
        <v>0</v>
      </c>
      <c r="Q19" s="30" t="n">
        <f aca="false">IF(O19&gt;=1,5,0)</f>
        <v>0</v>
      </c>
      <c r="R19" s="42"/>
      <c r="S19" s="33" t="n">
        <f aca="false">IF(R19&gt;=1,($R$31-R19)+1,0)</f>
        <v>0</v>
      </c>
      <c r="T19" s="30" t="n">
        <f aca="false">IF(R19&gt;=1,5,0)</f>
        <v>0</v>
      </c>
      <c r="U19" s="34" t="n">
        <f aca="false">SUM(G19+J19+M19+P19+S19)</f>
        <v>6</v>
      </c>
      <c r="V19" s="35" t="n">
        <f aca="false">SUM(U19*D19)</f>
        <v>7.44</v>
      </c>
      <c r="W19" s="29" t="n">
        <f aca="false">SUM(H19+K19+N19+Q19+T19)</f>
        <v>5</v>
      </c>
      <c r="X19" s="35" t="n">
        <f aca="false">SUM(V19+W19)</f>
        <v>12.44</v>
      </c>
      <c r="Y19" s="36" t="str">
        <f aca="false">IF(W19=25,"Max 4 of 5 Events Only","")</f>
        <v/>
      </c>
    </row>
    <row r="20" customFormat="false" ht="14.25" hidden="false" customHeight="true" outlineLevel="0" collapsed="false">
      <c r="A20" s="43" t="s">
        <v>62</v>
      </c>
      <c r="B20" s="43" t="s">
        <v>63</v>
      </c>
      <c r="C20" s="26" t="s">
        <v>39</v>
      </c>
      <c r="D20" s="27" t="n">
        <f aca="false">VLOOKUP(C20,$Z$5:$AA$16,2)</f>
        <v>1.08</v>
      </c>
      <c r="E20" s="26"/>
      <c r="F20" s="41"/>
      <c r="G20" s="30" t="n">
        <f aca="false">IF(F20&gt;=1,($F$31-F20)+1,0)</f>
        <v>0</v>
      </c>
      <c r="H20" s="30" t="n">
        <f aca="false">IF(F20&gt;=1,5,0)</f>
        <v>0</v>
      </c>
      <c r="I20" s="41"/>
      <c r="J20" s="30" t="n">
        <f aca="false">IF(I20&gt;=1,($I$31-I20)+1,0)</f>
        <v>0</v>
      </c>
      <c r="K20" s="30" t="n">
        <f aca="false">IF(I20&gt;=1,5,0)</f>
        <v>0</v>
      </c>
      <c r="L20" s="42"/>
      <c r="M20" s="32" t="n">
        <f aca="false">IF(L20&gt;=1,($L$31-L20)+1,0)</f>
        <v>0</v>
      </c>
      <c r="N20" s="30" t="n">
        <f aca="false">IF(L20&gt;=1,5,0)</f>
        <v>0</v>
      </c>
      <c r="O20" s="42" t="n">
        <v>4</v>
      </c>
      <c r="P20" s="32" t="n">
        <f aca="false">IF(O20&gt;=1,($O$31-O20)+1,0)</f>
        <v>7</v>
      </c>
      <c r="Q20" s="30" t="n">
        <f aca="false">IF(O20&gt;=1,5,0)</f>
        <v>5</v>
      </c>
      <c r="R20" s="42"/>
      <c r="S20" s="33" t="n">
        <f aca="false">IF(R20&gt;=1,($R$31-R20)+1,0)</f>
        <v>0</v>
      </c>
      <c r="T20" s="30" t="n">
        <f aca="false">IF(R20&gt;=1,5,0)</f>
        <v>0</v>
      </c>
      <c r="U20" s="34" t="n">
        <f aca="false">SUM(G20+J20+M20+P20+S20)</f>
        <v>7</v>
      </c>
      <c r="V20" s="35" t="n">
        <f aca="false">SUM(U20*D20)</f>
        <v>7.56</v>
      </c>
      <c r="W20" s="29" t="n">
        <f aca="false">SUM(H20+K20+N20+Q20+T20)</f>
        <v>5</v>
      </c>
      <c r="X20" s="35" t="n">
        <f aca="false">SUM(V20+W20)</f>
        <v>12.56</v>
      </c>
      <c r="Y20" s="36" t="str">
        <f aca="false">IF(W20=25,"Max 4 of 5 Events Only","")</f>
        <v/>
      </c>
    </row>
    <row r="21" customFormat="false" ht="14.25" hidden="false" customHeight="true" outlineLevel="0" collapsed="false">
      <c r="A21" s="43" t="s">
        <v>64</v>
      </c>
      <c r="B21" s="43" t="s">
        <v>63</v>
      </c>
      <c r="C21" s="26" t="s">
        <v>39</v>
      </c>
      <c r="D21" s="27" t="n">
        <f aca="false">VLOOKUP(C21,$Z$5:$AA$16,2)</f>
        <v>1.08</v>
      </c>
      <c r="E21" s="26"/>
      <c r="F21" s="41"/>
      <c r="G21" s="30" t="n">
        <f aca="false">IF(F21&gt;=1,($F$31-F21)+1,0)</f>
        <v>0</v>
      </c>
      <c r="H21" s="30" t="n">
        <f aca="false">IF(F21&gt;=1,5,0)</f>
        <v>0</v>
      </c>
      <c r="I21" s="41"/>
      <c r="J21" s="30" t="n">
        <f aca="false">IF(I21&gt;=1,($I$31-I21)+1,0)</f>
        <v>0</v>
      </c>
      <c r="K21" s="30" t="n">
        <f aca="false">IF(I21&gt;=1,5,0)</f>
        <v>0</v>
      </c>
      <c r="L21" s="42"/>
      <c r="M21" s="32" t="n">
        <f aca="false">IF(L21&gt;=1,($L$31-L21)+1,0)</f>
        <v>0</v>
      </c>
      <c r="N21" s="30" t="n">
        <f aca="false">IF(L21&gt;=1,5,0)</f>
        <v>0</v>
      </c>
      <c r="O21" s="42" t="n">
        <v>6</v>
      </c>
      <c r="P21" s="32" t="n">
        <f aca="false">IF(O21&gt;=1,($O$31-O21)+1,0)</f>
        <v>5</v>
      </c>
      <c r="Q21" s="30" t="n">
        <f aca="false">IF(O21&gt;=1,5,0)</f>
        <v>5</v>
      </c>
      <c r="R21" s="42"/>
      <c r="S21" s="33" t="n">
        <f aca="false">IF(R21&gt;=1,($R$31-R21)+1,0)</f>
        <v>0</v>
      </c>
      <c r="T21" s="30" t="n">
        <f aca="false">IF(R21&gt;=1,5,0)</f>
        <v>0</v>
      </c>
      <c r="U21" s="34" t="n">
        <f aca="false">SUM(G21+J21+M21+P21+S21)</f>
        <v>5</v>
      </c>
      <c r="V21" s="35" t="n">
        <f aca="false">SUM(U21*D21)</f>
        <v>5.4</v>
      </c>
      <c r="W21" s="29" t="n">
        <f aca="false">SUM(H21+K21+N21+Q21+T21)</f>
        <v>5</v>
      </c>
      <c r="X21" s="35" t="n">
        <f aca="false">SUM(V21+W21)</f>
        <v>10.4</v>
      </c>
      <c r="Y21" s="36" t="str">
        <f aca="false">IF(W21=25,"Max 4 of 5 Events Only","")</f>
        <v/>
      </c>
    </row>
    <row r="22" customFormat="false" ht="14.25" hidden="false" customHeight="true" outlineLevel="0" collapsed="false">
      <c r="A22" s="43" t="s">
        <v>65</v>
      </c>
      <c r="B22" s="43" t="s">
        <v>63</v>
      </c>
      <c r="C22" s="26" t="s">
        <v>21</v>
      </c>
      <c r="D22" s="27" t="n">
        <f aca="false">VLOOKUP(C22,$Z$5:$AA$16,2)</f>
        <v>1.32</v>
      </c>
      <c r="E22" s="26"/>
      <c r="F22" s="41"/>
      <c r="G22" s="30" t="n">
        <f aca="false">IF(F22&gt;=1,($F$31-F22)+1,0)</f>
        <v>0</v>
      </c>
      <c r="H22" s="30" t="n">
        <f aca="false">IF(F22&gt;=1,5,0)</f>
        <v>0</v>
      </c>
      <c r="I22" s="41"/>
      <c r="J22" s="30" t="n">
        <f aca="false">IF(I22&gt;=1,($I$31-I22)+1,0)</f>
        <v>0</v>
      </c>
      <c r="K22" s="30" t="n">
        <f aca="false">IF(I22&gt;=1,5,0)</f>
        <v>0</v>
      </c>
      <c r="L22" s="42"/>
      <c r="M22" s="32" t="n">
        <f aca="false">IF(L22&gt;=1,($L$31-L22)+1,0)</f>
        <v>0</v>
      </c>
      <c r="N22" s="30" t="n">
        <f aca="false">IF(L22&gt;=1,5,0)</f>
        <v>0</v>
      </c>
      <c r="O22" s="42" t="n">
        <v>8</v>
      </c>
      <c r="P22" s="32" t="n">
        <f aca="false">IF(O22&gt;=1,($O$31-O22)+1,0)</f>
        <v>3</v>
      </c>
      <c r="Q22" s="30" t="n">
        <f aca="false">IF(O22&gt;=1,5,0)</f>
        <v>5</v>
      </c>
      <c r="R22" s="42"/>
      <c r="S22" s="33" t="n">
        <f aca="false">IF(R22&gt;=1,($R$31-R22)+1,0)</f>
        <v>0</v>
      </c>
      <c r="T22" s="30" t="n">
        <f aca="false">IF(R22&gt;=1,5,0)</f>
        <v>0</v>
      </c>
      <c r="U22" s="34" t="n">
        <f aca="false">SUM(G22+J22+M22+P22+S22)</f>
        <v>3</v>
      </c>
      <c r="V22" s="35" t="n">
        <f aca="false">SUM(U22*D22)</f>
        <v>3.96</v>
      </c>
      <c r="W22" s="29" t="n">
        <f aca="false">SUM(H22+K22+N22+Q22+T22)</f>
        <v>5</v>
      </c>
      <c r="X22" s="35" t="n">
        <f aca="false">SUM(V22+W22)</f>
        <v>8.96</v>
      </c>
      <c r="Y22" s="36" t="str">
        <f aca="false">IF(W22=25,"Max 4 of 5 Events Only","")</f>
        <v/>
      </c>
    </row>
    <row r="23" customFormat="false" ht="14.25" hidden="true" customHeight="true" outlineLevel="0" collapsed="false">
      <c r="A23" s="39" t="s">
        <v>66</v>
      </c>
      <c r="B23" s="39" t="s">
        <v>67</v>
      </c>
      <c r="C23" s="26" t="s">
        <v>21</v>
      </c>
      <c r="D23" s="27" t="n">
        <f aca="false">VLOOKUP(C23,$Z$5:$AA$16,2)</f>
        <v>1.32</v>
      </c>
      <c r="E23" s="40"/>
      <c r="F23" s="41"/>
      <c r="G23" s="30" t="n">
        <f aca="false">IF(F23&gt;=1,($F$31-F23)+1,0)</f>
        <v>0</v>
      </c>
      <c r="H23" s="30" t="n">
        <f aca="false">IF(F23&gt;=1,5,0)</f>
        <v>0</v>
      </c>
      <c r="I23" s="41"/>
      <c r="J23" s="30" t="n">
        <f aca="false">IF(I23&gt;=1,($I$31-I23)+1,0)</f>
        <v>0</v>
      </c>
      <c r="K23" s="30" t="n">
        <f aca="false">IF(I23&gt;=1,5,0)</f>
        <v>0</v>
      </c>
      <c r="L23" s="41"/>
      <c r="M23" s="32" t="n">
        <f aca="false">IF(L23&gt;=1,($L$31-L23)+1,0)</f>
        <v>0</v>
      </c>
      <c r="N23" s="30" t="n">
        <f aca="false">IF(L23&gt;=1,5,0)</f>
        <v>0</v>
      </c>
      <c r="O23" s="41"/>
      <c r="P23" s="32" t="n">
        <f aca="false">IF(O23&gt;=1,($O$31-O23)+1,0)</f>
        <v>0</v>
      </c>
      <c r="Q23" s="30" t="n">
        <f aca="false">IF(O23&gt;=1,5,0)</f>
        <v>0</v>
      </c>
      <c r="R23" s="42"/>
      <c r="S23" s="33" t="n">
        <f aca="false">IF(R23&gt;=1,($R$31-R23)+1,0)</f>
        <v>0</v>
      </c>
      <c r="T23" s="30" t="n">
        <f aca="false">IF(R23&gt;=1,5,0)</f>
        <v>0</v>
      </c>
      <c r="U23" s="34" t="n">
        <f aca="false">SUM(G23+J23+M23+P23+S23)</f>
        <v>0</v>
      </c>
      <c r="V23" s="35" t="n">
        <f aca="false">SUM(U23*D23)</f>
        <v>0</v>
      </c>
      <c r="W23" s="29" t="n">
        <f aca="false">SUM(H23+K23+N23+Q23+T23)</f>
        <v>0</v>
      </c>
      <c r="X23" s="35" t="n">
        <f aca="false">SUM(V23+W23)</f>
        <v>0</v>
      </c>
      <c r="Y23" s="36" t="str">
        <f aca="false">IF(W23=25,"Max 4 of 5 Events Only","")</f>
        <v/>
      </c>
    </row>
    <row r="24" customFormat="false" ht="14.25" hidden="false" customHeight="true" outlineLevel="0" collapsed="false">
      <c r="A24" s="43" t="s">
        <v>68</v>
      </c>
      <c r="B24" s="43" t="s">
        <v>69</v>
      </c>
      <c r="C24" s="26" t="s">
        <v>31</v>
      </c>
      <c r="D24" s="27" t="n">
        <f aca="false">VLOOKUP(C24,$Z$5:$AA$16,2)</f>
        <v>1.16</v>
      </c>
      <c r="E24" s="26"/>
      <c r="F24" s="41" t="n">
        <v>11</v>
      </c>
      <c r="G24" s="30" t="n">
        <f aca="false">IF(F24&gt;=1,($F$31-F24)+1,0)</f>
        <v>3</v>
      </c>
      <c r="H24" s="30" t="n">
        <f aca="false">IF(F24&gt;=1,5,0)</f>
        <v>5</v>
      </c>
      <c r="I24" s="41"/>
      <c r="J24" s="30" t="n">
        <f aca="false">IF(I24&gt;=1,($I$31-I24)+1,0)</f>
        <v>0</v>
      </c>
      <c r="K24" s="30" t="n">
        <f aca="false">IF(I24&gt;=1,5,0)</f>
        <v>0</v>
      </c>
      <c r="L24" s="41"/>
      <c r="M24" s="32" t="n">
        <f aca="false">IF(L24&gt;=1,($L$31-L24)+1,0)</f>
        <v>0</v>
      </c>
      <c r="N24" s="30" t="n">
        <f aca="false">IF(L24&gt;=1,5,0)</f>
        <v>0</v>
      </c>
      <c r="O24" s="41"/>
      <c r="P24" s="32" t="n">
        <f aca="false">IF(O24&gt;=1,($O$31-O24)+1,0)</f>
        <v>0</v>
      </c>
      <c r="Q24" s="30" t="n">
        <f aca="false">IF(O24&gt;=1,5,0)</f>
        <v>0</v>
      </c>
      <c r="R24" s="41"/>
      <c r="S24" s="33" t="n">
        <f aca="false">IF(R24&gt;=1,($R$31-R24)+1,0)</f>
        <v>0</v>
      </c>
      <c r="T24" s="30" t="n">
        <f aca="false">IF(R24&gt;=1,5,0)</f>
        <v>0</v>
      </c>
      <c r="U24" s="34" t="n">
        <f aca="false">SUM(G24+J24+M24+P24+S24)</f>
        <v>3</v>
      </c>
      <c r="V24" s="35" t="n">
        <f aca="false">SUM(U24*D24)</f>
        <v>3.48</v>
      </c>
      <c r="W24" s="29" t="n">
        <f aca="false">SUM(H24+K24+N24+Q24+T24)</f>
        <v>5</v>
      </c>
      <c r="X24" s="35" t="n">
        <f aca="false">SUM(V24+W24)</f>
        <v>8.48</v>
      </c>
      <c r="Y24" s="36" t="str">
        <f aca="false">IF(W24=25,"Max 4 of 5 Events Only","")</f>
        <v/>
      </c>
    </row>
    <row r="25" customFormat="false" ht="14.25" hidden="true" customHeight="true" outlineLevel="0" collapsed="false">
      <c r="A25" s="43" t="s">
        <v>70</v>
      </c>
      <c r="B25" s="43" t="s">
        <v>71</v>
      </c>
      <c r="C25" s="26" t="s">
        <v>31</v>
      </c>
      <c r="D25" s="27" t="n">
        <f aca="false">VLOOKUP(C25,$Z$5:$AA$16,2)</f>
        <v>1.16</v>
      </c>
      <c r="E25" s="26" t="s">
        <v>72</v>
      </c>
      <c r="F25" s="41"/>
      <c r="G25" s="30" t="n">
        <f aca="false">IF(F25&gt;=1,($F$31-F25)+1,0)</f>
        <v>0</v>
      </c>
      <c r="H25" s="30" t="n">
        <f aca="false">IF(F25&gt;=1,5,0)</f>
        <v>0</v>
      </c>
      <c r="I25" s="41"/>
      <c r="J25" s="30" t="n">
        <f aca="false">IF(I25&gt;=1,($I$31-I25)+1,0)</f>
        <v>0</v>
      </c>
      <c r="K25" s="30" t="n">
        <f aca="false">IF(I25&gt;=1,5,0)</f>
        <v>0</v>
      </c>
      <c r="L25" s="44"/>
      <c r="M25" s="32" t="n">
        <f aca="false">IF(L25&gt;=1,($L$31-L25)+1,0)</f>
        <v>0</v>
      </c>
      <c r="N25" s="30" t="n">
        <f aca="false">IF(L25&gt;=1,5,0)</f>
        <v>0</v>
      </c>
      <c r="O25" s="44"/>
      <c r="P25" s="32" t="n">
        <f aca="false">IF(O25&gt;=1,($O$31-O25)+1,0)</f>
        <v>0</v>
      </c>
      <c r="Q25" s="30" t="n">
        <f aca="false">IF(O25&gt;=1,5,0)</f>
        <v>0</v>
      </c>
      <c r="R25" s="44"/>
      <c r="S25" s="33" t="n">
        <f aca="false">IF(R25&gt;=1,($R$31-R25)+1,0)</f>
        <v>0</v>
      </c>
      <c r="T25" s="30" t="n">
        <f aca="false">IF(R25&gt;=1,5,0)</f>
        <v>0</v>
      </c>
      <c r="U25" s="34" t="n">
        <f aca="false">SUM(G25+J25+M25+P25+S25)</f>
        <v>0</v>
      </c>
      <c r="V25" s="35" t="n">
        <f aca="false">SUM(U25*D25)</f>
        <v>0</v>
      </c>
      <c r="W25" s="29" t="n">
        <f aca="false">SUM(H25+K25+N25+Q25+T25)</f>
        <v>0</v>
      </c>
      <c r="X25" s="35" t="n">
        <f aca="false">SUM(V25+W25)</f>
        <v>0</v>
      </c>
      <c r="Y25" s="36" t="str">
        <f aca="false">IF(W25=25,"Max 4 of 5 Events Only","")</f>
        <v/>
      </c>
    </row>
    <row r="26" customFormat="false" ht="14.25" hidden="true" customHeight="true" outlineLevel="0" collapsed="false">
      <c r="A26" s="43" t="s">
        <v>73</v>
      </c>
      <c r="B26" s="43" t="s">
        <v>74</v>
      </c>
      <c r="C26" s="26" t="s">
        <v>31</v>
      </c>
      <c r="D26" s="27" t="n">
        <f aca="false">VLOOKUP(C26,$Z$5:$AA$16,2)</f>
        <v>1.16</v>
      </c>
      <c r="E26" s="26"/>
      <c r="F26" s="41"/>
      <c r="G26" s="30" t="n">
        <f aca="false">IF(F26&gt;=1,($F$31-F26)+1,0)</f>
        <v>0</v>
      </c>
      <c r="H26" s="30" t="n">
        <f aca="false">IF(F26&gt;=1,5,0)</f>
        <v>0</v>
      </c>
      <c r="I26" s="41"/>
      <c r="J26" s="30" t="n">
        <f aca="false">IF(I26&gt;=1,($I$31-I26)+1,0)</f>
        <v>0</v>
      </c>
      <c r="K26" s="30" t="n">
        <f aca="false">IF(I26&gt;=1,5,0)</f>
        <v>0</v>
      </c>
      <c r="L26" s="42"/>
      <c r="M26" s="32" t="n">
        <f aca="false">IF(L26&gt;=1,($L$31-L26)+1,0)</f>
        <v>0</v>
      </c>
      <c r="N26" s="30" t="n">
        <f aca="false">IF(L26&gt;=1,5,0)</f>
        <v>0</v>
      </c>
      <c r="O26" s="42"/>
      <c r="P26" s="32" t="n">
        <f aca="false">IF(O26&gt;=1,($O$31-O26)+1,0)</f>
        <v>0</v>
      </c>
      <c r="Q26" s="30" t="n">
        <f aca="false">IF(O26&gt;=1,5,0)</f>
        <v>0</v>
      </c>
      <c r="R26" s="41"/>
      <c r="S26" s="33" t="n">
        <f aca="false">IF(R26&gt;=1,($R$31-R26)+1,0)</f>
        <v>0</v>
      </c>
      <c r="T26" s="30" t="n">
        <f aca="false">IF(R26&gt;=1,5,0)</f>
        <v>0</v>
      </c>
      <c r="U26" s="34" t="n">
        <f aca="false">SUM(G26+J26+M26+P26+S26)</f>
        <v>0</v>
      </c>
      <c r="V26" s="35" t="n">
        <f aca="false">SUM(U26*D26)</f>
        <v>0</v>
      </c>
      <c r="W26" s="29" t="n">
        <f aca="false">SUM(H26+K26+N26+Q26+T26)</f>
        <v>0</v>
      </c>
      <c r="X26" s="35" t="n">
        <f aca="false">SUM(V26+W26)</f>
        <v>0</v>
      </c>
      <c r="Y26" s="36" t="str">
        <f aca="false">IF(W26=25,"Max 4 of 5 Events Only","")</f>
        <v/>
      </c>
    </row>
    <row r="27" customFormat="false" ht="14.25" hidden="true" customHeight="true" outlineLevel="0" collapsed="false">
      <c r="A27" s="43" t="s">
        <v>75</v>
      </c>
      <c r="B27" s="43" t="s">
        <v>63</v>
      </c>
      <c r="C27" s="26" t="s">
        <v>31</v>
      </c>
      <c r="D27" s="27" t="n">
        <f aca="false">VLOOKUP(C27,$Z$5:$AA$16,2)</f>
        <v>1.16</v>
      </c>
      <c r="E27" s="26" t="s">
        <v>72</v>
      </c>
      <c r="F27" s="41"/>
      <c r="G27" s="30" t="n">
        <f aca="false">IF(F27&gt;=1,($F$31-F27)+1,0)</f>
        <v>0</v>
      </c>
      <c r="H27" s="30" t="n">
        <f aca="false">IF(F27&gt;=1,5,0)</f>
        <v>0</v>
      </c>
      <c r="I27" s="41"/>
      <c r="J27" s="30" t="n">
        <f aca="false">IF(I27&gt;=1,($I$31-I27)+1,0)</f>
        <v>0</v>
      </c>
      <c r="K27" s="30" t="n">
        <f aca="false">IF(I27&gt;=1,5,0)</f>
        <v>0</v>
      </c>
      <c r="L27" s="41"/>
      <c r="M27" s="32" t="n">
        <f aca="false">IF(L27&gt;=1,($L$31-L27)+1,0)</f>
        <v>0</v>
      </c>
      <c r="N27" s="30" t="n">
        <f aca="false">IF(L27&gt;=1,5,0)</f>
        <v>0</v>
      </c>
      <c r="O27" s="41"/>
      <c r="P27" s="32" t="n">
        <f aca="false">IF(O27&gt;=1,($O$31-O27)+1,0)</f>
        <v>0</v>
      </c>
      <c r="Q27" s="30" t="n">
        <f aca="false">IF(O27&gt;=1,5,0)</f>
        <v>0</v>
      </c>
      <c r="R27" s="42"/>
      <c r="S27" s="33" t="n">
        <f aca="false">IF(R27&gt;=1,($R$31-R27)+1,0)</f>
        <v>0</v>
      </c>
      <c r="T27" s="30" t="n">
        <f aca="false">IF(R27&gt;=1,5,0)</f>
        <v>0</v>
      </c>
      <c r="U27" s="34" t="n">
        <f aca="false">SUM(G27+J27+M27+P27+S27)</f>
        <v>0</v>
      </c>
      <c r="V27" s="35" t="n">
        <f aca="false">SUM(U27*D27)</f>
        <v>0</v>
      </c>
      <c r="W27" s="29" t="n">
        <f aca="false">SUM(H27+K27+N27+Q27+T27)</f>
        <v>0</v>
      </c>
      <c r="X27" s="35" t="n">
        <f aca="false">SUM(V27+W27)</f>
        <v>0</v>
      </c>
      <c r="Y27" s="36" t="str">
        <f aca="false">IF(W27=25,"Max 4 of 5 Events Only","")</f>
        <v/>
      </c>
    </row>
    <row r="28" customFormat="false" ht="14.25" hidden="false" customHeight="true" outlineLevel="0" collapsed="false">
      <c r="A28" s="43" t="s">
        <v>76</v>
      </c>
      <c r="B28" s="43" t="s">
        <v>63</v>
      </c>
      <c r="C28" s="26" t="s">
        <v>45</v>
      </c>
      <c r="D28" s="27" t="n">
        <f aca="false">VLOOKUP(C28,$Z$5:$AA$16,2)</f>
        <v>1.08</v>
      </c>
      <c r="E28" s="26" t="s">
        <v>72</v>
      </c>
      <c r="F28" s="41" t="n">
        <v>13</v>
      </c>
      <c r="G28" s="30" t="n">
        <f aca="false">IF(F28&gt;=1,($F$31-F28)+1,0)</f>
        <v>1</v>
      </c>
      <c r="H28" s="30" t="n">
        <f aca="false">IF(F28&gt;=1,5,0)</f>
        <v>5</v>
      </c>
      <c r="I28" s="41"/>
      <c r="J28" s="30" t="n">
        <f aca="false">IF(I28&gt;=1,($I$31-I28)+1,0)</f>
        <v>0</v>
      </c>
      <c r="K28" s="30" t="n">
        <f aca="false">IF(I28&gt;=1,5,0)</f>
        <v>0</v>
      </c>
      <c r="L28" s="42"/>
      <c r="M28" s="32" t="n">
        <f aca="false">IF(L28&gt;=1,($L$31-L28)+1,0)</f>
        <v>0</v>
      </c>
      <c r="N28" s="30" t="n">
        <f aca="false">IF(L28&gt;=1,5,0)</f>
        <v>0</v>
      </c>
      <c r="O28" s="42"/>
      <c r="P28" s="32" t="n">
        <f aca="false">IF(O28&gt;=1,($O$31-O28)+1,0)</f>
        <v>0</v>
      </c>
      <c r="Q28" s="30" t="n">
        <f aca="false">IF(O28&gt;=1,5,0)</f>
        <v>0</v>
      </c>
      <c r="R28" s="42"/>
      <c r="S28" s="33" t="n">
        <f aca="false">IF(R28&gt;=1,($R$31-R28)+1,0)</f>
        <v>0</v>
      </c>
      <c r="T28" s="30" t="n">
        <f aca="false">IF(R28&gt;=1,5,0)</f>
        <v>0</v>
      </c>
      <c r="U28" s="34" t="n">
        <f aca="false">SUM(G28+J28+M28+P28+S28)</f>
        <v>1</v>
      </c>
      <c r="V28" s="35" t="n">
        <f aca="false">SUM(U28*D28)</f>
        <v>1.08</v>
      </c>
      <c r="W28" s="29" t="n">
        <f aca="false">SUM(H28+K28+N28+Q28+T28)</f>
        <v>5</v>
      </c>
      <c r="X28" s="35" t="n">
        <f aca="false">SUM(V28+W28)</f>
        <v>6.08</v>
      </c>
      <c r="Y28" s="36" t="str">
        <f aca="false">IF(W28=25,"Max 4 of 5 Events Only","")</f>
        <v/>
      </c>
    </row>
    <row r="29" customFormat="false" ht="14.25" hidden="true" customHeight="true" outlineLevel="0" collapsed="false">
      <c r="A29" s="43" t="s">
        <v>77</v>
      </c>
      <c r="B29" s="43" t="s">
        <v>63</v>
      </c>
      <c r="C29" s="26" t="s">
        <v>45</v>
      </c>
      <c r="D29" s="27" t="n">
        <f aca="false">VLOOKUP(C29,$Z$5:$AA$16,2)</f>
        <v>1.08</v>
      </c>
      <c r="E29" s="26"/>
      <c r="F29" s="41"/>
      <c r="G29" s="30" t="n">
        <f aca="false">IF(F29&gt;=1,($F$31-F29)+1,0)</f>
        <v>0</v>
      </c>
      <c r="H29" s="30" t="n">
        <f aca="false">IF(F29&gt;=1,5,0)</f>
        <v>0</v>
      </c>
      <c r="I29" s="41"/>
      <c r="J29" s="30" t="n">
        <f aca="false">IF(I29&gt;=1,($I$31-I29)+1,0)</f>
        <v>0</v>
      </c>
      <c r="K29" s="30" t="n">
        <f aca="false">IF(I29&gt;=1,5,0)</f>
        <v>0</v>
      </c>
      <c r="L29" s="42"/>
      <c r="M29" s="32" t="n">
        <f aca="false">IF(L29&gt;=1,($L$31-L29)+1,0)</f>
        <v>0</v>
      </c>
      <c r="N29" s="30" t="n">
        <f aca="false">IF(L29&gt;=1,5,0)</f>
        <v>0</v>
      </c>
      <c r="O29" s="42"/>
      <c r="P29" s="32" t="n">
        <f aca="false">IF(O29&gt;=1,($O$31-O29)+1,0)</f>
        <v>0</v>
      </c>
      <c r="Q29" s="30" t="n">
        <f aca="false">IF(O29&gt;=1,5,0)</f>
        <v>0</v>
      </c>
      <c r="R29" s="42"/>
      <c r="S29" s="33" t="n">
        <f aca="false">IF(R29&gt;=1,($R$31-R29)+1,0)</f>
        <v>0</v>
      </c>
      <c r="T29" s="30" t="n">
        <f aca="false">IF(R29&gt;=1,5,0)</f>
        <v>0</v>
      </c>
      <c r="U29" s="45" t="n">
        <f aca="false">SUM(G29+J29+M29+P29+S29)</f>
        <v>0</v>
      </c>
      <c r="V29" s="35" t="n">
        <f aca="false">SUM(U29*D29)</f>
        <v>0</v>
      </c>
      <c r="W29" s="29" t="n">
        <f aca="false">SUM(H29+K29+N29+Q29+T29)</f>
        <v>0</v>
      </c>
      <c r="X29" s="35" t="n">
        <f aca="false">SUM(V29+W29)</f>
        <v>0</v>
      </c>
      <c r="Y29" s="36" t="str">
        <f aca="false">IF(W29=25,"Max 4 of 5 Events Only","")</f>
        <v/>
      </c>
    </row>
    <row r="30" customFormat="false" ht="14.25" hidden="true" customHeight="true" outlineLevel="0" collapsed="false">
      <c r="A30" s="43" t="s">
        <v>78</v>
      </c>
      <c r="B30" s="43" t="s">
        <v>79</v>
      </c>
      <c r="C30" s="26" t="s">
        <v>25</v>
      </c>
      <c r="D30" s="27" t="n">
        <f aca="false">VLOOKUP(C30,$Z$5:$AA$16,2)</f>
        <v>1</v>
      </c>
      <c r="E30" s="26" t="s">
        <v>72</v>
      </c>
      <c r="F30" s="41"/>
      <c r="G30" s="30" t="n">
        <f aca="false">IF(F30&gt;=1,($F$31-F30)+1,0)</f>
        <v>0</v>
      </c>
      <c r="H30" s="30" t="n">
        <f aca="false">IF(F30&gt;=1,5,0)</f>
        <v>0</v>
      </c>
      <c r="I30" s="41"/>
      <c r="J30" s="30" t="n">
        <f aca="false">IF(I30&gt;=1,($I$31-I30)+1,0)</f>
        <v>0</v>
      </c>
      <c r="K30" s="30" t="n">
        <f aca="false">IF(I30&gt;=1,5,0)</f>
        <v>0</v>
      </c>
      <c r="L30" s="44"/>
      <c r="M30" s="32" t="n">
        <f aca="false">IF(L30&gt;=1,($L$31-L30)+1,0)</f>
        <v>0</v>
      </c>
      <c r="N30" s="30" t="n">
        <f aca="false">IF(L30&gt;=1,5,0)</f>
        <v>0</v>
      </c>
      <c r="O30" s="44"/>
      <c r="P30" s="32" t="n">
        <f aca="false">IF(O30&gt;=1,($O$31-O30)+1,0)</f>
        <v>0</v>
      </c>
      <c r="Q30" s="30" t="n">
        <f aca="false">IF(O30&gt;=1,5,0)</f>
        <v>0</v>
      </c>
      <c r="R30" s="44"/>
      <c r="S30" s="33" t="n">
        <f aca="false">IF(R30&gt;=1,($R$31-R30)+1,0)</f>
        <v>0</v>
      </c>
      <c r="T30" s="30" t="n">
        <f aca="false">IF(R30&gt;=1,5,0)</f>
        <v>0</v>
      </c>
      <c r="U30" s="45" t="n">
        <f aca="false">SUM(G30+J30+M30+P30+S30)</f>
        <v>0</v>
      </c>
      <c r="V30" s="35" t="n">
        <f aca="false">SUM(U30*D30)</f>
        <v>0</v>
      </c>
      <c r="W30" s="29" t="n">
        <f aca="false">SUM(H30+K30+N30+Q30+T30)</f>
        <v>0</v>
      </c>
      <c r="X30" s="35" t="n">
        <f aca="false">SUM(V30+W30)</f>
        <v>0</v>
      </c>
      <c r="Y30" s="36" t="str">
        <f aca="false">IF(W30=25,"Max 4 of 5 Events Only","")</f>
        <v/>
      </c>
    </row>
    <row r="31" customFormat="false" ht="14.25" hidden="false" customHeight="true" outlineLevel="0" collapsed="false">
      <c r="A31" s="46" t="s">
        <v>80</v>
      </c>
      <c r="B31" s="46"/>
      <c r="C31" s="46"/>
      <c r="D31" s="46"/>
      <c r="E31" s="46"/>
      <c r="F31" s="47" t="n">
        <v>13</v>
      </c>
      <c r="G31" s="48"/>
      <c r="H31" s="49"/>
      <c r="I31" s="47" t="n">
        <v>9</v>
      </c>
      <c r="J31" s="50"/>
      <c r="K31" s="51"/>
      <c r="L31" s="52" t="n">
        <v>5</v>
      </c>
      <c r="M31" s="48"/>
      <c r="N31" s="49"/>
      <c r="O31" s="52" t="n">
        <v>10</v>
      </c>
      <c r="P31" s="48"/>
      <c r="Q31" s="49"/>
      <c r="R31" s="52"/>
      <c r="S31" s="53"/>
      <c r="T31" s="53"/>
      <c r="U31" s="54"/>
      <c r="V31" s="55"/>
      <c r="W31" s="56"/>
      <c r="X31" s="56"/>
    </row>
    <row r="32" customFormat="false" ht="14.25" hidden="false" customHeight="true" outlineLevel="0" collapsed="false">
      <c r="J32" s="57" t="s">
        <v>54</v>
      </c>
    </row>
  </sheetData>
  <mergeCells count="23">
    <mergeCell ref="A1:X1"/>
    <mergeCell ref="F2:H2"/>
    <mergeCell ref="I2:K2"/>
    <mergeCell ref="L2:N2"/>
    <mergeCell ref="O2:Q2"/>
    <mergeCell ref="R2:T2"/>
    <mergeCell ref="U2:U4"/>
    <mergeCell ref="V2:V4"/>
    <mergeCell ref="W2:W4"/>
    <mergeCell ref="X2:X4"/>
    <mergeCell ref="Y2:Y4"/>
    <mergeCell ref="Z2:AA4"/>
    <mergeCell ref="A3:A4"/>
    <mergeCell ref="B3:B4"/>
    <mergeCell ref="C3:C4"/>
    <mergeCell ref="D3:D4"/>
    <mergeCell ref="E3:E4"/>
    <mergeCell ref="F3:H3"/>
    <mergeCell ref="I3:K3"/>
    <mergeCell ref="L3:N3"/>
    <mergeCell ref="O3:Q3"/>
    <mergeCell ref="R3:T3"/>
    <mergeCell ref="A31:E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2020-09-18T16:06:49Z</dcterms:created>
  <dc:creator>Tim Raven</dc:creator>
  <dc:description/>
  <dc:language>en-GB</dc:language>
  <cp:lastModifiedBy/>
  <cp:lastPrinted>2023-09-08T15:55:42Z</cp:lastPrinted>
  <dcterms:modified xsi:type="dcterms:W3CDTF">2024-08-19T12:51:28Z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